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ownloads\"/>
    </mc:Choice>
  </mc:AlternateContent>
  <bookViews>
    <workbookView xWindow="0" yWindow="0" windowWidth="28800" windowHeight="11730" activeTab="1"/>
  </bookViews>
  <sheets>
    <sheet name="2021 соб. н." sheetId="3" r:id="rId1"/>
    <sheet name="2022 соб.н.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33" i="4"/>
  <c r="E33" i="4"/>
  <c r="F34" i="4"/>
  <c r="E34" i="4"/>
  <c r="F8" i="4"/>
  <c r="F9" i="4"/>
  <c r="F10" i="4"/>
  <c r="F11" i="4"/>
  <c r="F12" i="4"/>
  <c r="F13" i="4"/>
  <c r="F14" i="4"/>
  <c r="F15" i="4"/>
  <c r="F16" i="4"/>
  <c r="F17" i="4"/>
  <c r="F18" i="4"/>
  <c r="F19" i="4"/>
  <c r="F7" i="4"/>
  <c r="C19" i="4"/>
  <c r="D19" i="4"/>
  <c r="D34" i="4" s="1"/>
  <c r="E19" i="4"/>
  <c r="B19" i="4"/>
  <c r="B34" i="4" s="1"/>
  <c r="C34" i="4"/>
  <c r="C33" i="4"/>
  <c r="B33" i="4"/>
  <c r="C25" i="3" l="1"/>
  <c r="B25" i="3"/>
  <c r="C21" i="3"/>
  <c r="B21" i="3"/>
  <c r="C16" i="3"/>
  <c r="C26" i="3" s="1"/>
  <c r="B16" i="3"/>
  <c r="B26" i="3" s="1"/>
</calcChain>
</file>

<file path=xl/sharedStrings.xml><?xml version="1.0" encoding="utf-8"?>
<sst xmlns="http://schemas.openxmlformats.org/spreadsheetml/2006/main" count="63" uniqueCount="26">
  <si>
    <t>ВСЕГО</t>
  </si>
  <si>
    <t>АО "КЭС КМР"</t>
  </si>
  <si>
    <t>Расчет расхода эл.энергии на собств.нужды за 2021год</t>
  </si>
  <si>
    <t xml:space="preserve">Месяц </t>
  </si>
  <si>
    <t>Количество, кВтч</t>
  </si>
  <si>
    <t>Стоимость, руб. без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</si>
  <si>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</si>
  <si>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</si>
  <si>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</si>
  <si>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</si>
  <si>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</si>
  <si>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</si>
  <si>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</si>
  <si>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</si>
  <si>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</si>
  <si>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ИТОГО </t>
  </si>
  <si>
    <t>Октябрь</t>
  </si>
  <si>
    <t>Ноябрь</t>
  </si>
  <si>
    <t xml:space="preserve">Декабрь </t>
  </si>
  <si>
    <t>Договор № К 4123 от 01.08.2010</t>
  </si>
  <si>
    <t>Договор № 132от 30.09.2021</t>
  </si>
  <si>
    <t>Договор № Е-7133от 01.09.2021</t>
  </si>
  <si>
    <t>Расчет расхода эл.энергии на собств.нужды за 2022год</t>
  </si>
  <si>
    <t>Кол-во, кВт</t>
  </si>
  <si>
    <t>Кол-во, кВтч</t>
  </si>
  <si>
    <t>Итого ст-сть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</si>
</sst>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20" zoomScaleNormal="120" workbookViewId="0">
      <selection activeCell="F17" sqref="F17"/>
    </sheetView>
  </sheetViews>
  <sheetFormatPr defaultRowHeight="15" x14ac:dyDescent="0.25"/>
  <cols>
    <col min="1" max="1" width="13" customWidth="1"/>
    <col min="2" max="2" width="14" customWidth="1"/>
    <col min="3" max="3" width="12.85546875" customWidth="1"/>
  </cols>
  <sheetData>
    <row r="1" spans="1:7" x14ac:dyDescent="0.25">
      <c r="A1" t="s">
        <v>1</v>
      </c>
    </row>
    <row r="3" spans="1:7" x14ac:dyDescent="0.25">
      <c r="A3" s="1" t="s">
        <v>2</v>
      </c>
    </row>
    <row r="5" spans="1:7" ht="27" customHeight="1" x14ac:dyDescent="0.25">
      <c r="A5" t="s">
        <v>3</v>
      </c>
      <c r="B5" s="2" t="s">
        <v>4</v>
      </c>
      <c r="C5" s="2" t="s">
        <v>5</v>
      </c>
    </row>
    <row r="6" spans="1:7" x14ac:dyDescent="0.25">
      <c r="A6" t="s">
        <v>19</v>
      </c>
    </row>
    <row r="7" spans="1:7" x14ac:dyDescent="0.25">
      <c r="A7" t="s">
        <v>6</v>
      </c>
      <c r="B7">
        <v>14675</v>
      </c>
      <c r="C7">
        <v>73702.399999999994</v>
      </c>
    </row>
    <row r="8" spans="1:7" x14ac:dyDescent="0.25">
      <c r="A8" t="s">
        <v>7</v>
      </c>
      <c r="B8">
        <v>10138</v>
      </c>
      <c r="C8">
        <v>51591.57</v>
      </c>
    </row>
    <row r="9" spans="1:7" x14ac:dyDescent="0.25">
      <c r="A9" t="s">
        <v>8</v>
      </c>
      <c r="B9">
        <v>8281</v>
      </c>
      <c r="C9">
        <v>41570.21</v>
      </c>
    </row>
    <row r="10" spans="1:7" x14ac:dyDescent="0.25">
      <c r="A10" t="s">
        <v>9</v>
      </c>
      <c r="B10">
        <v>7316</v>
      </c>
      <c r="C10">
        <v>37163.519999999997</v>
      </c>
    </row>
    <row r="11" spans="1:7" x14ac:dyDescent="0.25">
      <c r="A11" t="s">
        <v>10</v>
      </c>
      <c r="B11">
        <v>6999</v>
      </c>
      <c r="C11">
        <v>34386.089999999997</v>
      </c>
    </row>
    <row r="12" spans="1:7" x14ac:dyDescent="0.25">
      <c r="A12" t="s">
        <v>11</v>
      </c>
      <c r="B12">
        <v>5015</v>
      </c>
      <c r="C12">
        <v>25616.17</v>
      </c>
    </row>
    <row r="13" spans="1:7" x14ac:dyDescent="0.25">
      <c r="A13" t="s">
        <v>12</v>
      </c>
      <c r="B13">
        <v>5767</v>
      </c>
      <c r="C13">
        <v>29698.09</v>
      </c>
    </row>
    <row r="14" spans="1:7" x14ac:dyDescent="0.25">
      <c r="A14" t="s">
        <v>13</v>
      </c>
      <c r="B14">
        <v>3711</v>
      </c>
      <c r="C14">
        <v>19839.23</v>
      </c>
    </row>
    <row r="15" spans="1:7" x14ac:dyDescent="0.25">
      <c r="A15" t="s">
        <v>14</v>
      </c>
      <c r="B15">
        <v>11346</v>
      </c>
      <c r="C15">
        <v>61094.92</v>
      </c>
      <c r="G15">
        <v>1</v>
      </c>
    </row>
    <row r="16" spans="1:7" x14ac:dyDescent="0.25">
      <c r="A16" t="s">
        <v>15</v>
      </c>
      <c r="B16">
        <f>SUM(B7:B15)</f>
        <v>73248</v>
      </c>
      <c r="C16">
        <f>SUM(C7:C15)</f>
        <v>374662.19999999995</v>
      </c>
    </row>
    <row r="17" spans="1:3" x14ac:dyDescent="0.25">
      <c r="A17" t="s">
        <v>20</v>
      </c>
    </row>
    <row r="18" spans="1:3" x14ac:dyDescent="0.25">
      <c r="A18" t="s">
        <v>16</v>
      </c>
      <c r="B18">
        <v>10786</v>
      </c>
      <c r="C18">
        <v>49330.1</v>
      </c>
    </row>
    <row r="19" spans="1:3" x14ac:dyDescent="0.25">
      <c r="A19" t="s">
        <v>17</v>
      </c>
      <c r="B19">
        <v>8981</v>
      </c>
      <c r="C19">
        <v>48194.98</v>
      </c>
    </row>
    <row r="20" spans="1:3" x14ac:dyDescent="0.25">
      <c r="A20" t="s">
        <v>18</v>
      </c>
      <c r="B20">
        <v>9965</v>
      </c>
      <c r="C20">
        <v>52306.13</v>
      </c>
    </row>
    <row r="21" spans="1:3" x14ac:dyDescent="0.25">
      <c r="A21" t="s">
        <v>15</v>
      </c>
      <c r="B21">
        <f>SUM(B18:B20)</f>
        <v>29732</v>
      </c>
      <c r="C21">
        <f>SUM(C18:C20)</f>
        <v>149831.21</v>
      </c>
    </row>
    <row r="22" spans="1:3" x14ac:dyDescent="0.25">
      <c r="A22" t="s">
        <v>21</v>
      </c>
    </row>
    <row r="23" spans="1:3" x14ac:dyDescent="0.25">
      <c r="A23" t="s">
        <v>17</v>
      </c>
      <c r="B23">
        <v>1052</v>
      </c>
      <c r="C23">
        <v>5373.72</v>
      </c>
    </row>
    <row r="24" spans="1:3" x14ac:dyDescent="0.25">
      <c r="A24" t="s">
        <v>18</v>
      </c>
      <c r="B24">
        <v>5109</v>
      </c>
      <c r="C24">
        <v>27360.74</v>
      </c>
    </row>
    <row r="25" spans="1:3" x14ac:dyDescent="0.25">
      <c r="A25" t="s">
        <v>15</v>
      </c>
      <c r="B25">
        <f>SUM(B23:B24)</f>
        <v>6161</v>
      </c>
      <c r="C25">
        <f>SUM(C23:C24)</f>
        <v>32734.460000000003</v>
      </c>
    </row>
    <row r="26" spans="1:3" x14ac:dyDescent="0.25">
      <c r="A26" t="s">
        <v>0</v>
      </c>
      <c r="B26">
        <f>B16+B21+B25</f>
        <v>109141</v>
      </c>
      <c r="C26">
        <f>C16+C21+C25</f>
        <v>557227.86999999988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0" zoomScale="120" zoomScaleNormal="120" workbookViewId="0">
      <selection activeCell="N16" sqref="N16"/>
    </sheetView>
  </sheetViews>
  <sheetFormatPr defaultRowHeight="15" x14ac:dyDescent="0.25"/>
  <cols>
    <col min="1" max="1" width="13" customWidth="1"/>
    <col min="2" max="2" width="10.28515625" customWidth="1"/>
    <col min="3" max="3" width="13.42578125" customWidth="1"/>
    <col min="5" max="5" width="13.42578125" customWidth="1"/>
  </cols>
  <sheetData>
    <row r="1" spans="1:6" x14ac:dyDescent="0.25">
      <c r="A1" t="s">
        <v>1</v>
      </c>
    </row>
    <row r="3" spans="1:6" x14ac:dyDescent="0.25">
      <c r="A3" s="1" t="s">
        <v>22</v>
      </c>
    </row>
    <row r="5" spans="1:6" ht="27" customHeight="1" x14ac:dyDescent="0.25">
      <c r="A5" t="s">
        <v>3</v>
      </c>
      <c r="B5" s="2" t="s">
        <v>24</v>
      </c>
      <c r="C5" s="2" t="s">
        <v>5</v>
      </c>
      <c r="D5" s="2" t="s">
        <v>23</v>
      </c>
      <c r="E5" s="2" t="s">
        <v>5</v>
      </c>
      <c r="F5" s="2" t="s">
        <v>25</v>
      </c>
    </row>
    <row r="6" spans="1:6" x14ac:dyDescent="0.25">
      <c r="A6" t="s">
        <v>20</v>
      </c>
    </row>
    <row r="7" spans="1:6" x14ac:dyDescent="0.25">
      <c r="A7" t="s">
        <v>6</v>
      </c>
      <c r="B7">
        <v>8607</v>
      </c>
      <c r="C7">
        <v>34154.639999999999</v>
      </c>
      <c r="D7">
        <v>14</v>
      </c>
      <c r="E7">
        <v>11714.27</v>
      </c>
      <c r="F7">
        <f>C7+E7</f>
        <v>45868.91</v>
      </c>
    </row>
    <row r="8" spans="1:6" x14ac:dyDescent="0.25">
      <c r="A8" t="s">
        <v>7</v>
      </c>
      <c r="B8">
        <v>8610</v>
      </c>
      <c r="C8">
        <v>35033.49</v>
      </c>
      <c r="D8">
        <v>17</v>
      </c>
      <c r="E8">
        <v>14599.95</v>
      </c>
      <c r="F8">
        <f t="shared" ref="F8:F19" si="0">C8+E8</f>
        <v>49633.440000000002</v>
      </c>
    </row>
    <row r="9" spans="1:6" x14ac:dyDescent="0.25">
      <c r="A9" t="s">
        <v>8</v>
      </c>
      <c r="B9">
        <v>10314</v>
      </c>
      <c r="C9">
        <v>41739.21</v>
      </c>
      <c r="D9">
        <v>19</v>
      </c>
      <c r="E9">
        <v>16166.79</v>
      </c>
      <c r="F9">
        <f t="shared" si="0"/>
        <v>57906</v>
      </c>
    </row>
    <row r="10" spans="1:6" x14ac:dyDescent="0.25">
      <c r="A10" t="s">
        <v>9</v>
      </c>
      <c r="B10">
        <v>7296</v>
      </c>
      <c r="C10">
        <v>29019.84</v>
      </c>
      <c r="D10">
        <v>14</v>
      </c>
      <c r="E10">
        <v>12201.41</v>
      </c>
      <c r="F10">
        <f t="shared" si="0"/>
        <v>41221.25</v>
      </c>
    </row>
    <row r="11" spans="1:6" x14ac:dyDescent="0.25">
      <c r="A11" t="s">
        <v>10</v>
      </c>
      <c r="B11">
        <v>7754</v>
      </c>
      <c r="C11">
        <v>30039.54</v>
      </c>
      <c r="D11">
        <v>20</v>
      </c>
      <c r="E11">
        <v>17027.72</v>
      </c>
      <c r="F11">
        <f t="shared" si="0"/>
        <v>47067.26</v>
      </c>
    </row>
    <row r="12" spans="1:6" x14ac:dyDescent="0.25">
      <c r="A12" t="s">
        <v>11</v>
      </c>
      <c r="B12">
        <v>6583</v>
      </c>
      <c r="C12">
        <v>25404.92</v>
      </c>
      <c r="D12">
        <v>17</v>
      </c>
      <c r="E12">
        <v>15743.5</v>
      </c>
      <c r="F12">
        <f t="shared" si="0"/>
        <v>41148.42</v>
      </c>
    </row>
    <row r="13" spans="1:6" x14ac:dyDescent="0.25">
      <c r="A13" t="s">
        <v>12</v>
      </c>
      <c r="B13">
        <v>5750</v>
      </c>
      <c r="C13">
        <v>24055.13</v>
      </c>
      <c r="D13">
        <v>15</v>
      </c>
      <c r="E13">
        <v>13375.93</v>
      </c>
      <c r="F13">
        <f t="shared" si="0"/>
        <v>37431.06</v>
      </c>
    </row>
    <row r="14" spans="1:6" x14ac:dyDescent="0.25">
      <c r="A14" t="s">
        <v>13</v>
      </c>
      <c r="B14">
        <v>5514</v>
      </c>
      <c r="C14">
        <v>23540.87</v>
      </c>
      <c r="D14">
        <v>12</v>
      </c>
      <c r="E14">
        <v>9888</v>
      </c>
      <c r="F14">
        <f t="shared" si="0"/>
        <v>33428.869999999995</v>
      </c>
    </row>
    <row r="15" spans="1:6" x14ac:dyDescent="0.25">
      <c r="A15" t="s">
        <v>14</v>
      </c>
      <c r="B15">
        <v>8412</v>
      </c>
      <c r="C15">
        <v>35308.36</v>
      </c>
      <c r="D15">
        <v>18</v>
      </c>
      <c r="E15">
        <v>16433.5</v>
      </c>
      <c r="F15">
        <f t="shared" si="0"/>
        <v>51741.86</v>
      </c>
    </row>
    <row r="16" spans="1:6" x14ac:dyDescent="0.25">
      <c r="A16" t="s">
        <v>16</v>
      </c>
      <c r="B16">
        <v>5375</v>
      </c>
      <c r="C16">
        <v>37502.93</v>
      </c>
      <c r="D16">
        <v>7</v>
      </c>
      <c r="E16">
        <v>6669.91</v>
      </c>
      <c r="F16">
        <f t="shared" si="0"/>
        <v>44172.84</v>
      </c>
    </row>
    <row r="17" spans="1:6" x14ac:dyDescent="0.25">
      <c r="A17" t="s">
        <v>17</v>
      </c>
      <c r="B17">
        <v>7481</v>
      </c>
      <c r="C17">
        <v>50887.37</v>
      </c>
      <c r="D17">
        <v>2</v>
      </c>
      <c r="E17">
        <v>1531.96</v>
      </c>
      <c r="F17">
        <f t="shared" si="0"/>
        <v>52419.33</v>
      </c>
    </row>
    <row r="18" spans="1:6" x14ac:dyDescent="0.25">
      <c r="A18" t="s">
        <v>18</v>
      </c>
      <c r="F18">
        <f t="shared" si="0"/>
        <v>0</v>
      </c>
    </row>
    <row r="19" spans="1:6" x14ac:dyDescent="0.25">
      <c r="A19" t="s">
        <v>15</v>
      </c>
      <c r="B19">
        <f>SUM(B7:B18)</f>
        <v>81696</v>
      </c>
      <c r="C19">
        <f t="shared" ref="C19:E19" si="1">SUM(C7:C18)</f>
        <v>366686.3</v>
      </c>
      <c r="D19">
        <f t="shared" si="1"/>
        <v>155</v>
      </c>
      <c r="E19">
        <f t="shared" si="1"/>
        <v>135352.94</v>
      </c>
      <c r="F19">
        <f t="shared" si="0"/>
        <v>502039.24</v>
      </c>
    </row>
    <row r="20" spans="1:6" x14ac:dyDescent="0.25">
      <c r="A20" t="s">
        <v>21</v>
      </c>
    </row>
    <row r="21" spans="1:6" x14ac:dyDescent="0.25">
      <c r="A21" t="s">
        <v>6</v>
      </c>
      <c r="B21">
        <v>916</v>
      </c>
      <c r="C21">
        <v>4732.79</v>
      </c>
    </row>
    <row r="22" spans="1:6" x14ac:dyDescent="0.25">
      <c r="A22" t="s">
        <v>7</v>
      </c>
      <c r="B22">
        <v>1031</v>
      </c>
      <c r="C22">
        <v>5663.52</v>
      </c>
    </row>
    <row r="23" spans="1:6" x14ac:dyDescent="0.25">
      <c r="A23" t="s">
        <v>8</v>
      </c>
      <c r="B23">
        <v>741</v>
      </c>
      <c r="C23">
        <v>3875.67</v>
      </c>
    </row>
    <row r="24" spans="1:6" x14ac:dyDescent="0.25">
      <c r="A24" t="s">
        <v>9</v>
      </c>
      <c r="B24">
        <v>812</v>
      </c>
      <c r="C24">
        <v>4267.13</v>
      </c>
    </row>
    <row r="25" spans="1:6" x14ac:dyDescent="0.25">
      <c r="A25" t="s">
        <v>10</v>
      </c>
      <c r="B25">
        <v>972</v>
      </c>
      <c r="C25">
        <v>4950.47</v>
      </c>
    </row>
    <row r="26" spans="1:6" x14ac:dyDescent="0.25">
      <c r="A26" t="s">
        <v>11</v>
      </c>
      <c r="B26">
        <v>895</v>
      </c>
      <c r="C26">
        <v>4786.47</v>
      </c>
    </row>
    <row r="27" spans="1:6" x14ac:dyDescent="0.25">
      <c r="A27" t="s">
        <v>12</v>
      </c>
      <c r="B27">
        <v>982</v>
      </c>
      <c r="C27">
        <v>5502.77</v>
      </c>
    </row>
    <row r="28" spans="1:6" x14ac:dyDescent="0.25">
      <c r="A28" t="s">
        <v>13</v>
      </c>
      <c r="B28">
        <v>1131</v>
      </c>
      <c r="C28">
        <v>6293.01</v>
      </c>
    </row>
    <row r="29" spans="1:6" x14ac:dyDescent="0.25">
      <c r="A29" t="s">
        <v>14</v>
      </c>
      <c r="B29">
        <v>898</v>
      </c>
      <c r="C29">
        <v>5061.5600000000004</v>
      </c>
    </row>
    <row r="30" spans="1:6" x14ac:dyDescent="0.25">
      <c r="A30" t="s">
        <v>16</v>
      </c>
      <c r="B30">
        <v>774</v>
      </c>
      <c r="C30">
        <v>4218.08</v>
      </c>
    </row>
    <row r="31" spans="1:6" x14ac:dyDescent="0.25">
      <c r="A31" t="s">
        <v>17</v>
      </c>
      <c r="B31">
        <v>930</v>
      </c>
      <c r="C31">
        <v>5094.01</v>
      </c>
    </row>
    <row r="32" spans="1:6" x14ac:dyDescent="0.25">
      <c r="A32" t="s">
        <v>18</v>
      </c>
    </row>
    <row r="33" spans="1:6" x14ac:dyDescent="0.25">
      <c r="A33" t="s">
        <v>15</v>
      </c>
      <c r="B33">
        <f>SUM(B21:B32)</f>
        <v>10082</v>
      </c>
      <c r="C33">
        <f>SUM(C21:C32)</f>
        <v>54445.48000000001</v>
      </c>
      <c r="D33">
        <f t="shared" ref="D33:F33" si="2">SUM(D21:D32)</f>
        <v>0</v>
      </c>
      <c r="E33">
        <f t="shared" si="2"/>
        <v>0</v>
      </c>
      <c r="F33">
        <f t="shared" ref="F33" si="3">C33+E33</f>
        <v>54445.48000000001</v>
      </c>
    </row>
    <row r="34" spans="1:6" x14ac:dyDescent="0.25">
      <c r="A34" t="s">
        <v>0</v>
      </c>
      <c r="B34">
        <f>B19+B33</f>
        <v>91778</v>
      </c>
      <c r="C34">
        <f>C19+C33</f>
        <v>421131.78</v>
      </c>
      <c r="D34">
        <f>D19+D33</f>
        <v>155</v>
      </c>
      <c r="E34">
        <f>E19+E33</f>
        <v>135352.94</v>
      </c>
      <c r="F34" s="1">
        <f>F19+F33</f>
        <v>556484.72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 соб. н.</vt:lpstr>
      <vt:lpstr>2022 соб.н.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cp:lastPrinted>2022-02-17T05:54:56Z</cp:lastPrinted>
  <dcterms:created xsi:type="dcterms:W3CDTF">2020-02-26T08:56:03Z</dcterms:created>
  <dcterms:modified xsi:type="dcterms:W3CDTF">2023-01-12T10:02:34Z</dcterms:modified>
</cp:coreProperties>
</file>